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coursey/Google Drive/dcoursey-GD/AV/Video Projects/SilentFilm/"/>
    </mc:Choice>
  </mc:AlternateContent>
  <xr:revisionPtr revIDLastSave="0" documentId="13_ncr:1_{EFED6CFC-7CED-7346-8D21-6BC3098D2CC5}" xr6:coauthVersionLast="36" xr6:coauthVersionMax="36" xr10:uidLastSave="{00000000-0000-0000-0000-000000000000}"/>
  <workbookProtection lockStructure="1"/>
  <bookViews>
    <workbookView xWindow="7420" yWindow="500" windowWidth="31580" windowHeight="19640" xr2:uid="{A3D03F40-6430-434C-981F-4F8614C0CEE6}"/>
  </bookViews>
  <sheets>
    <sheet name="Video Rubric" sheetId="1" r:id="rId1"/>
    <sheet name="Portfolio Rubric" sheetId="3" r:id="rId2"/>
  </sheets>
  <definedNames>
    <definedName name="_xlnm.Print_Area" localSheetId="1">'Portfolio Rubric'!$A$1:$H$34</definedName>
    <definedName name="_xlnm.Print_Area" localSheetId="0">'Video Rubric'!$A$1:$H$34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3" l="1"/>
  <c r="H13" i="3"/>
  <c r="H29" i="3"/>
  <c r="H27" i="3"/>
  <c r="H25" i="3"/>
  <c r="H21" i="3"/>
  <c r="H23" i="3"/>
  <c r="H19" i="3"/>
  <c r="H15" i="3"/>
  <c r="H11" i="3"/>
  <c r="H25" i="1"/>
  <c r="H23" i="1"/>
  <c r="H27" i="1"/>
  <c r="H29" i="1"/>
  <c r="H21" i="1"/>
  <c r="H11" i="1"/>
  <c r="H19" i="1"/>
  <c r="H17" i="1"/>
  <c r="H13" i="1"/>
  <c r="H15" i="1"/>
  <c r="H30" i="3" l="1"/>
  <c r="H33" i="3" s="1"/>
  <c r="H30" i="1"/>
  <c r="H32" i="1" s="1"/>
</calcChain>
</file>

<file path=xl/sharedStrings.xml><?xml version="1.0" encoding="utf-8"?>
<sst xmlns="http://schemas.openxmlformats.org/spreadsheetml/2006/main" count="160" uniqueCount="134">
  <si>
    <t>Criteria</t>
  </si>
  <si>
    <t>Average</t>
  </si>
  <si>
    <t>Above
Average</t>
  </si>
  <si>
    <t>Exceptional</t>
  </si>
  <si>
    <t>Content,
Organization,
Continuity</t>
  </si>
  <si>
    <t>Performance</t>
  </si>
  <si>
    <t>Audio Quality</t>
  </si>
  <si>
    <t>Camera
Technique</t>
  </si>
  <si>
    <t>Lighting</t>
  </si>
  <si>
    <t>TOTAL POINTS EARNED:</t>
  </si>
  <si>
    <t xml:space="preserve"> FINAL GRADE:</t>
  </si>
  <si>
    <t>Story has organizational flaws and is difficult to follow; beginning, middle, and end slightly unclear; needs work.</t>
  </si>
  <si>
    <t>Story is well organized, content is strong, story flows; has beginning, middle, and end. Story is a cohesive piece.</t>
  </si>
  <si>
    <t>Story is organized but needs tightening; slightly difficult to follow; content is good.</t>
  </si>
  <si>
    <t>Shaky camera work,
poor composition,
out of focus shots, random movement.</t>
  </si>
  <si>
    <t>Minor camerawork
problems, some
composition and focus problems.</t>
  </si>
  <si>
    <t>Story needs editing or additions.</t>
  </si>
  <si>
    <t>Steady camera work, a variety of shots included. Minor composition Problems. Clear, sharp focus.</t>
  </si>
  <si>
    <t>Needs work on lighting (light or dark spots). Needs to white balance.</t>
  </si>
  <si>
    <t>Video is properly lit, but subject is still slightly washed out and flat. Lacks contrast. Good color reproduction.</t>
  </si>
  <si>
    <t>Excellent lighting and
contrast. Accurate color reproduction. Proper exposure.</t>
  </si>
  <si>
    <t>Video too dark or too light. Numerous shadows on subjects. Poor color
reproduction.</t>
  </si>
  <si>
    <t>Story is poorly edited. Words and pictures do not flow. Numerous jump cuts. Audio and video track don’t match. Distracting transitions.</t>
  </si>
  <si>
    <t>Clean editing. Audio matches the video but still slightly difficult to follow. More powerful
images would have more impact.</t>
  </si>
  <si>
    <t>Well edited. Audio and video match. Transitions are effective, smooth, and not distracting. No jump cuts. Cuts are clean and sharp.</t>
  </si>
  <si>
    <t>Story is well timed but needs minor editing.</t>
  </si>
  <si>
    <t>Story is the perfect length for topic and content.</t>
  </si>
  <si>
    <t>Audio is not clear and includes a number of distractions. Levels vary.</t>
  </si>
  <si>
    <t>Audio is clear and crisp. Proper levels; balanced mixing; no distractions.</t>
  </si>
  <si>
    <t>Audio is understandable but not crystal clear. Minor mixing and level problems.</t>
  </si>
  <si>
    <t>Story is choppy and not organized; content is not newsworthy.</t>
  </si>
  <si>
    <t>Group Member Names</t>
  </si>
  <si>
    <t>Period</t>
  </si>
  <si>
    <t>Date</t>
  </si>
  <si>
    <t>Shots are steady. Good composition. Motivated movement. Good variety of shots.</t>
  </si>
  <si>
    <t>Comments:</t>
  </si>
  <si>
    <t>Poor quality; inconsistent levels; distracting background noises; difficult to understand.</t>
  </si>
  <si>
    <t>Some good editing. Words and pictures do not flow in  sections. Some jump cuts. Ineffective transitions.</t>
  </si>
  <si>
    <t>Silent Film Video Rubric</t>
  </si>
  <si>
    <t>TOTAL
POINTS</t>
  </si>
  <si>
    <t xml:space="preserve">The work does not meet the project goals, has an unclear message, and reflects sloppy work. </t>
  </si>
  <si>
    <t xml:space="preserve">The topic is presented with some insight, and the video meets most project goals. </t>
  </si>
  <si>
    <t xml:space="preserve">The topic is presented with little insight, and the video meets some project goals. </t>
  </si>
  <si>
    <t>The video is focused, with a clear message and a rich variety of supporting material. Looks like a real short film.</t>
  </si>
  <si>
    <t>Use of Titles incorporated</t>
  </si>
  <si>
    <t xml:space="preserve">There is little original thought or creativity in the design and production, resulting in what appears to be a simple piecing together of events. </t>
  </si>
  <si>
    <t xml:space="preserve">The video reflects original thought and creative elements that are effectively expressed and highlighted. </t>
  </si>
  <si>
    <t xml:space="preserve">The video reflects some original thought and creative elements that are somewhat expressed and highlighted. </t>
  </si>
  <si>
    <t xml:space="preserve">Originality and creativity are at the forefront of the video, with thematic elements incorporated in a highly authentic way. </t>
  </si>
  <si>
    <t>No Titles are used in the Video</t>
  </si>
  <si>
    <t>A title is included for the opening of the video and end credits but font and colors could be difficult to read and no extra effort to enhance look of text.</t>
  </si>
  <si>
    <t>Poor Performance</t>
  </si>
  <si>
    <t>9-10 pts</t>
  </si>
  <si>
    <t>6-8 pts</t>
  </si>
  <si>
    <t>3-5 pts</t>
  </si>
  <si>
    <t>1-2 pts</t>
  </si>
  <si>
    <t>X 1</t>
  </si>
  <si>
    <t>Total pts x 1 =</t>
  </si>
  <si>
    <t xml:space="preserve">Total pts x 1.3 = </t>
  </si>
  <si>
    <t xml:space="preserve">Total pts  x .7 = </t>
  </si>
  <si>
    <t>Total pts x .7 =</t>
  </si>
  <si>
    <t>The performer(s) appears
uncomfortable, unprofessional and
unrehearsed.</t>
  </si>
  <si>
    <t>The performer(s) needs more practice to appear natural and confident in front of the camera.</t>
  </si>
  <si>
    <t>The performer(s) appeared confident but needs a little more practice with the script to appear and sound natural.</t>
  </si>
  <si>
    <t>The performer(s) appeared natural and confident and connected with the audience.</t>
  </si>
  <si>
    <t>Total pts x .8 =</t>
  </si>
  <si>
    <t>Total pts x 1.2 =</t>
  </si>
  <si>
    <t>Total pts x 1.3 =</t>
  </si>
  <si>
    <t>Group#/Silent Film Title:</t>
  </si>
  <si>
    <t xml:space="preserve">Creativity &amp; Originality </t>
  </si>
  <si>
    <t>Video 
Effectiveness</t>
  </si>
  <si>
    <t>Story is too long or too short compared to assigned time.</t>
  </si>
  <si>
    <t>Length of Video</t>
  </si>
  <si>
    <t>Video Editing</t>
  </si>
  <si>
    <t>Silent Film Portfolio Rubric</t>
  </si>
  <si>
    <r>
      <t xml:space="preserve">Neatness/
Formatting
</t>
    </r>
    <r>
      <rPr>
        <b/>
        <sz val="6"/>
        <color theme="4"/>
        <rFont val="Calibri (Body)_x0000_"/>
      </rPr>
      <t xml:space="preserve">(Completeness, formatting is neat, organization appearance, in order, looks professional) </t>
    </r>
  </si>
  <si>
    <t>Title Page</t>
  </si>
  <si>
    <t>Table of Contents</t>
  </si>
  <si>
    <t xml:space="preserve">Total pts x .5 = </t>
  </si>
  <si>
    <r>
      <t xml:space="preserve">Storyboard
</t>
    </r>
    <r>
      <rPr>
        <b/>
        <sz val="6"/>
        <color theme="4"/>
        <rFont val="Calibri (Body)_x0000_"/>
      </rPr>
      <t>Be sure to include shot types and dialogue as needed along with additional information such as arrows to show direction of camera and/or objects</t>
    </r>
  </si>
  <si>
    <t xml:space="preserve">Total pts  x 1.5 = </t>
  </si>
  <si>
    <r>
      <t xml:space="preserve">Script
</t>
    </r>
    <r>
      <rPr>
        <b/>
        <sz val="6"/>
        <color theme="4"/>
        <rFont val="Calibri (Body)_x0000_"/>
      </rPr>
      <t>Be sure to include shot types and dialogue as needed along with additional information about the scenes</t>
    </r>
  </si>
  <si>
    <r>
      <t xml:space="preserve">References &amp; Resources
</t>
    </r>
    <r>
      <rPr>
        <b/>
        <sz val="6"/>
        <color theme="4"/>
        <rFont val="Calibri (Body)_x0000_"/>
      </rPr>
      <t>Be sure to only include references and resources used for this specific project.</t>
    </r>
  </si>
  <si>
    <r>
      <t xml:space="preserve">Purpose &amp; Description
</t>
    </r>
    <r>
      <rPr>
        <b/>
        <sz val="6"/>
        <color theme="4"/>
        <rFont val="Calibri (Body)_x0000_"/>
      </rPr>
      <t>Description needs to describe the product or service and target audience of commercial as well as a brief description</t>
    </r>
  </si>
  <si>
    <r>
      <rPr>
        <b/>
        <sz val="11"/>
        <color theme="4"/>
        <rFont val="Calibri"/>
        <family val="2"/>
        <scheme val="minor"/>
      </rPr>
      <t xml:space="preserve">List of </t>
    </r>
    <r>
      <rPr>
        <b/>
        <sz val="11"/>
        <color theme="4"/>
        <rFont val="Calibri (Body)_x0000_"/>
      </rPr>
      <t xml:space="preserve">Equipment/
Software
</t>
    </r>
    <r>
      <rPr>
        <b/>
        <sz val="6"/>
        <color theme="4"/>
        <rFont val="Calibri (Body)_x0000_"/>
      </rPr>
      <t>Be sure to only include equipment and software used for this specific project.</t>
    </r>
  </si>
  <si>
    <t>List of Cast &amp; Crew</t>
  </si>
  <si>
    <t>Total pts x .5 =</t>
  </si>
  <si>
    <r>
      <t xml:space="preserve">Plan of Work Log
</t>
    </r>
    <r>
      <rPr>
        <b/>
        <sz val="6"/>
        <color theme="4"/>
        <rFont val="Calibri (Body)_x0000_"/>
      </rPr>
      <t>(Shot, Location, Talent, Props, &amp; Special equipment)</t>
    </r>
  </si>
  <si>
    <t xml:space="preserve">Text Readability, Spelling, Grammar -2 point for each occurrence 
Late submission -5 point for each day of occurrence </t>
  </si>
  <si>
    <t>Total Deduction:</t>
  </si>
  <si>
    <t xml:space="preserve">The portfolio is clearly organized and has either one or no missing components. </t>
  </si>
  <si>
    <t xml:space="preserve">The portfolio is missing two (2) components and/or is loosely organized. </t>
  </si>
  <si>
    <t xml:space="preserve">The portfolio is completely unorganized and/or is missing three (3) or more components. </t>
  </si>
  <si>
    <t>0-2 pts</t>
  </si>
  <si>
    <t xml:space="preserve">The portfolio is clearly organized and has no missing components. </t>
  </si>
  <si>
    <t>Missing multiple components of Date, title, period, and name. Poor formatting</t>
  </si>
  <si>
    <t>All required information is listed. Formatting is perfect</t>
  </si>
  <si>
    <t>Missing one or two required components of Date, title, period, and name. Some formatting issues</t>
  </si>
  <si>
    <t>Missing most components of Date, title, period, and name. Poor formatting</t>
  </si>
  <si>
    <t xml:space="preserve">Total pts x .8 = </t>
  </si>
  <si>
    <t xml:space="preserve">Total pts  x 1.2 = </t>
  </si>
  <si>
    <t>Formatting is professional and every page is listed and in order.</t>
  </si>
  <si>
    <t>Missing one or two pages or out of order.</t>
  </si>
  <si>
    <t>Missing altogether or pages are unorganized. No changes made from the template.</t>
  </si>
  <si>
    <t>Missing most pages &amp; is unorganized.</t>
  </si>
  <si>
    <t xml:space="preserve">The documentation provides a clear and concisely written purpose and description that interests the reader. </t>
  </si>
  <si>
    <t xml:space="preserve">The purpose and description of the video are clear, and they are generally concisely written. </t>
  </si>
  <si>
    <t xml:space="preserve">The purpose and description of the video are unclear and hard to visualize. </t>
  </si>
  <si>
    <t>The purpose and description of the video are unclear and hard to visualize. Nothing changed from the template.</t>
  </si>
  <si>
    <t>The storyboard is drawn appropriately and generally correlates with the completed video.  Most shot types &amp; descriptions included.</t>
  </si>
  <si>
    <t>The storyboard is of exceptional aesthetic and artistic quality, and they clearly correlate with the video.  All shot types &amp; descriptions included.</t>
  </si>
  <si>
    <t xml:space="preserve">The hand-sketched storyboard is sloppy, appears to be thrown together as an after-thought, and/or do not correlate with the video. </t>
  </si>
  <si>
    <t>Most componets of storyboard are missing.</t>
  </si>
  <si>
    <t xml:space="preserve">The script is of exceptional aesthetic and artistic quality, all components included, and it clearly correlates with the video. </t>
  </si>
  <si>
    <t>The script is written appropriately and generally correlate with the completed video. Most components are included.</t>
  </si>
  <si>
    <t>No script at all, or very little done.</t>
  </si>
  <si>
    <t xml:space="preserve">The script is sloppy, appear to be thrown together as an after-thought, and/or does not correlate with the video. Missing much dialogue, shot types, and descriptons.  </t>
  </si>
  <si>
    <t>The equipment and software used on this project is clearly communicated with detailed description of equipment type, brand name, model and all software used.</t>
  </si>
  <si>
    <t>Items listed have been adequately listed with detailed description of equipment type, brand name, model and all software used. Items not used have been removed from the page.</t>
  </si>
  <si>
    <t>Items listed have not been changed from the template provided with no effort to list equipment or software.</t>
  </si>
  <si>
    <t>Most Items listed have not been changed from the template provided with little effort to list equipment or software.</t>
  </si>
  <si>
    <t>All media references &amp; sources are clearly listed in MLA format with one or no errors.</t>
  </si>
  <si>
    <t>Media references and sources are adequately listed with few formatting issues.</t>
  </si>
  <si>
    <t>Some References listed have not been changed from the template provided with little effort to list media sources.</t>
  </si>
  <si>
    <t>References listed have not been changed from the template provided with no to very little effort to list media sources.</t>
  </si>
  <si>
    <t>All members and cast are clearly listed with their roles in creating the video.</t>
  </si>
  <si>
    <t>Most members and cast are clearly listed with their roles in creating the video.</t>
  </si>
  <si>
    <t>Most componets of cast and roles are missing or not included at all.</t>
  </si>
  <si>
    <t>The team’s efforts are clearly communicated, fully-detailed, and convincing. Identification and/or planning of the video production is excellent.</t>
  </si>
  <si>
    <t xml:space="preserve">The team’s efforts are adequately communicated, include some detail, are clear, and/or are generally convincing; identification and/or planning of the video production is adequate. </t>
  </si>
  <si>
    <t xml:space="preserve">The team’s efforts are not clearly communicated, lack detail, and/ or are unconvincing; few attempts are made to identify and/or plan the video production. </t>
  </si>
  <si>
    <t xml:space="preserve">The team’s efforts are not clearly communicated, lack detail, and/ or are unconvincing; few, if any, attempts are made to identify and/or plan the video production. </t>
  </si>
  <si>
    <t>Both Opening Title &amp; End Credits included. Eye pleasing fonts colored to enhance the video were used. No misspellings.</t>
  </si>
  <si>
    <t>A title is included at beginning or end, but not both. Obvious misspellings in the titles.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</si>
</sst>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Helvetica"/>
      <family val="2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b/>
      <sz val="11"/>
      <color theme="1"/>
      <name val="Helvetica"/>
      <family val="2"/>
    </font>
    <font>
      <b/>
      <sz val="16"/>
      <color theme="1"/>
      <name val="Helvetica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Helvetica"/>
      <family val="2"/>
    </font>
    <font>
      <sz val="12"/>
      <color rgb="FFFF0000"/>
      <name val="Helvetica"/>
      <family val="2"/>
    </font>
    <font>
      <sz val="9"/>
      <color theme="1"/>
      <name val="Helvetica"/>
      <family val="2"/>
    </font>
    <font>
      <sz val="8"/>
      <color theme="1"/>
      <name val="Helvetica"/>
      <family val="2"/>
    </font>
    <font>
      <b/>
      <sz val="12"/>
      <color theme="4"/>
      <name val="Calibri"/>
      <family val="2"/>
      <scheme val="minor"/>
    </font>
    <font>
      <b/>
      <sz val="6"/>
      <color theme="4"/>
      <name val="Calibri (Body)_x0000_"/>
    </font>
    <font>
      <b/>
      <sz val="11"/>
      <color theme="4"/>
      <name val="Calibri (Body)_x0000_"/>
    </font>
    <font>
      <b/>
      <sz val="11"/>
      <color theme="4"/>
      <name val="Calibri"/>
      <family val="2"/>
      <scheme val="minor"/>
    </font>
    <font>
      <sz val="7"/>
      <color theme="1"/>
      <name val="Calibri (Body)_x0000_"/>
    </font>
    <font>
      <sz val="7"/>
      <color theme="1"/>
      <name val="Calibri"/>
      <family val="2"/>
      <scheme val="minor"/>
    </font>
    <font>
      <b/>
      <sz val="12"/>
      <color rgb="FFFF000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top"/>
    </xf>
    <xf numFmtId="0" fontId="0" fillId="4" borderId="0" xfId="0" applyFill="1"/>
    <xf numFmtId="0" fontId="6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ont="1" applyFill="1"/>
    <xf numFmtId="0" fontId="8" fillId="4" borderId="0" xfId="0" applyFont="1" applyFill="1" applyAlignment="1">
      <alignment horizontal="center" vertical="top"/>
    </xf>
    <xf numFmtId="0" fontId="0" fillId="4" borderId="0" xfId="0" applyFont="1" applyFill="1" applyBorder="1" applyAlignment="1">
      <alignment vertical="top" wrapText="1"/>
    </xf>
    <xf numFmtId="1" fontId="11" fillId="4" borderId="9" xfId="0" applyNumberFormat="1" applyFont="1" applyFill="1" applyBorder="1" applyAlignment="1">
      <alignment horizontal="center"/>
    </xf>
    <xf numFmtId="49" fontId="9" fillId="4" borderId="0" xfId="0" applyNumberFormat="1" applyFont="1" applyFill="1" applyAlignment="1">
      <alignment horizontal="left" vertical="top" wrapText="1"/>
    </xf>
    <xf numFmtId="0" fontId="5" fillId="2" borderId="2" xfId="0" applyFont="1" applyFill="1" applyBorder="1" applyAlignment="1">
      <alignment horizontal="center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Border="1" applyAlignment="1" applyProtection="1"/>
    <xf numFmtId="49" fontId="5" fillId="2" borderId="8" xfId="0" applyNumberFormat="1" applyFont="1" applyFill="1" applyBorder="1" applyAlignment="1">
      <alignment horizontal="center"/>
    </xf>
    <xf numFmtId="0" fontId="10" fillId="0" borderId="0" xfId="0" applyFont="1"/>
    <xf numFmtId="0" fontId="0" fillId="4" borderId="0" xfId="0" applyFill="1" applyAlignment="1">
      <alignment horizontal="center"/>
    </xf>
    <xf numFmtId="49" fontId="2" fillId="4" borderId="9" xfId="0" applyNumberFormat="1" applyFont="1" applyFill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center"/>
    </xf>
    <xf numFmtId="1" fontId="12" fillId="4" borderId="18" xfId="0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right"/>
    </xf>
    <xf numFmtId="0" fontId="6" fillId="4" borderId="0" xfId="0" applyFont="1" applyFill="1" applyAlignment="1">
      <alignment horizontal="center"/>
    </xf>
    <xf numFmtId="164" fontId="2" fillId="4" borderId="9" xfId="0" applyNumberFormat="1" applyFont="1" applyFill="1" applyBorder="1" applyAlignment="1" applyProtection="1">
      <alignment horizontal="center"/>
      <protection locked="0"/>
    </xf>
    <xf numFmtId="49" fontId="9" fillId="4" borderId="10" xfId="0" applyNumberFormat="1" applyFont="1" applyFill="1" applyBorder="1" applyAlignment="1" applyProtection="1">
      <alignment horizontal="left" vertical="top" wrapText="1"/>
      <protection locked="0"/>
    </xf>
    <xf numFmtId="49" fontId="9" fillId="4" borderId="11" xfId="0" applyNumberFormat="1" applyFont="1" applyFill="1" applyBorder="1" applyAlignment="1" applyProtection="1">
      <alignment horizontal="left" vertical="top" wrapText="1"/>
      <protection locked="0"/>
    </xf>
    <xf numFmtId="49" fontId="9" fillId="4" borderId="12" xfId="0" applyNumberFormat="1" applyFont="1" applyFill="1" applyBorder="1" applyAlignment="1" applyProtection="1">
      <alignment horizontal="left" vertical="top" wrapText="1"/>
      <protection locked="0"/>
    </xf>
    <xf numFmtId="49" fontId="9" fillId="4" borderId="13" xfId="0" applyNumberFormat="1" applyFont="1" applyFill="1" applyBorder="1" applyAlignment="1" applyProtection="1">
      <alignment horizontal="left" vertical="top" wrapText="1"/>
      <protection locked="0"/>
    </xf>
    <xf numFmtId="49" fontId="9" fillId="4" borderId="0" xfId="0" applyNumberFormat="1" applyFont="1" applyFill="1" applyBorder="1" applyAlignment="1" applyProtection="1">
      <alignment horizontal="left" vertical="top" wrapText="1"/>
      <protection locked="0"/>
    </xf>
    <xf numFmtId="49" fontId="9" fillId="4" borderId="14" xfId="0" applyNumberFormat="1" applyFont="1" applyFill="1" applyBorder="1" applyAlignment="1" applyProtection="1">
      <alignment horizontal="left" vertical="top" wrapText="1"/>
      <protection locked="0"/>
    </xf>
    <xf numFmtId="49" fontId="9" fillId="4" borderId="15" xfId="0" applyNumberFormat="1" applyFont="1" applyFill="1" applyBorder="1" applyAlignment="1" applyProtection="1">
      <alignment horizontal="left" vertical="top" wrapText="1"/>
      <protection locked="0"/>
    </xf>
    <xf numFmtId="49" fontId="9" fillId="4" borderId="16" xfId="0" applyNumberFormat="1" applyFont="1" applyFill="1" applyBorder="1" applyAlignment="1" applyProtection="1">
      <alignment horizontal="left" vertical="top" wrapText="1"/>
      <protection locked="0"/>
    </xf>
    <xf numFmtId="49" fontId="9" fillId="4" borderId="17" xfId="0" applyNumberFormat="1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49" fontId="5" fillId="2" borderId="5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0" fontId="7" fillId="0" borderId="7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1" fontId="9" fillId="0" borderId="1" xfId="0" applyNumberFormat="1" applyFont="1" applyBorder="1" applyAlignment="1" applyProtection="1">
      <alignment horizontal="center" vertical="center"/>
    </xf>
    <xf numFmtId="0" fontId="14" fillId="3" borderId="1" xfId="0" applyFont="1" applyFill="1" applyBorder="1" applyAlignment="1">
      <alignment horizontal="right" vertical="top" wrapText="1"/>
    </xf>
    <xf numFmtId="0" fontId="4" fillId="4" borderId="0" xfId="0" applyFont="1" applyFill="1" applyAlignment="1">
      <alignment horizontal="right"/>
    </xf>
    <xf numFmtId="0" fontId="15" fillId="3" borderId="1" xfId="0" applyFont="1" applyFill="1" applyBorder="1" applyAlignment="1">
      <alignment vertical="top" wrapText="1"/>
    </xf>
    <xf numFmtId="49" fontId="13" fillId="4" borderId="9" xfId="0" applyNumberFormat="1" applyFont="1" applyFill="1" applyBorder="1" applyAlignment="1" applyProtection="1">
      <alignment horizontal="center" shrinkToFit="1"/>
      <protection locked="0"/>
    </xf>
    <xf numFmtId="49" fontId="3" fillId="4" borderId="9" xfId="0" applyNumberFormat="1" applyFont="1" applyFill="1" applyBorder="1" applyAlignment="1" applyProtection="1">
      <alignment shrinkToFit="1"/>
      <protection locked="0"/>
    </xf>
    <xf numFmtId="0" fontId="19" fillId="4" borderId="19" xfId="0" applyFont="1" applyFill="1" applyBorder="1" applyAlignment="1">
      <alignment horizontal="center" wrapText="1"/>
    </xf>
    <xf numFmtId="0" fontId="20" fillId="4" borderId="19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right" vertical="top" wrapText="1"/>
    </xf>
    <xf numFmtId="1" fontId="21" fillId="4" borderId="9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875D-1BA7-1945-9CBE-9EF225DC76F5}">
  <sheetPr>
    <pageSetUpPr fitToPage="1"/>
  </sheetPr>
  <dimension ref="A1:H45"/>
  <sheetViews>
    <sheetView tabSelected="1" view="pageLayout" zoomScale="150" zoomScaleNormal="100" zoomScalePageLayoutView="150" workbookViewId="0">
      <selection activeCell="H16" sqref="H16"/>
    </sheetView>
  </sheetViews>
  <sheetFormatPr baseColWidth="10" defaultRowHeight="16"/>
  <cols>
    <col min="1" max="1" width="15" customWidth="1"/>
    <col min="2" max="2" width="19.1640625" customWidth="1"/>
    <col min="3" max="3" width="18.33203125" customWidth="1"/>
    <col min="4" max="4" width="0.83203125" customWidth="1"/>
    <col min="5" max="5" width="18.33203125" customWidth="1"/>
    <col min="6" max="6" width="0.83203125" customWidth="1"/>
    <col min="7" max="7" width="19.1640625" customWidth="1"/>
    <col min="8" max="8" width="8" bestFit="1" customWidth="1"/>
  </cols>
  <sheetData>
    <row r="1" spans="1:8" ht="21">
      <c r="A1" s="23" t="s">
        <v>38</v>
      </c>
      <c r="B1" s="23"/>
      <c r="C1" s="23"/>
      <c r="D1" s="23"/>
      <c r="E1" s="23"/>
      <c r="F1" s="23"/>
      <c r="G1" s="23"/>
      <c r="H1" s="23"/>
    </row>
    <row r="2" spans="1:8" ht="5" customHeight="1">
      <c r="A2" s="5"/>
      <c r="B2" s="5"/>
      <c r="C2" s="5"/>
      <c r="D2" s="5"/>
      <c r="E2" s="5"/>
      <c r="F2" s="5"/>
      <c r="G2" s="5"/>
      <c r="H2" s="5"/>
    </row>
    <row r="3" spans="1:8" ht="17" thickBot="1">
      <c r="A3" s="56" t="s">
        <v>68</v>
      </c>
      <c r="B3" s="56"/>
      <c r="C3" s="59"/>
      <c r="D3" s="59"/>
      <c r="E3" s="59"/>
      <c r="F3" s="59"/>
      <c r="G3" s="59"/>
      <c r="H3" s="59"/>
    </row>
    <row r="4" spans="1:8" ht="5" customHeight="1" thickTop="1">
      <c r="A4" s="5"/>
      <c r="B4" s="5"/>
      <c r="C4" s="5"/>
      <c r="D4" s="5"/>
      <c r="E4" s="5"/>
      <c r="F4" s="5"/>
      <c r="G4" s="5"/>
      <c r="H4" s="5"/>
    </row>
    <row r="5" spans="1:8" ht="21" customHeight="1">
      <c r="A5" s="38" t="s">
        <v>31</v>
      </c>
      <c r="B5" s="6"/>
      <c r="C5" s="7"/>
      <c r="D5" s="7"/>
      <c r="E5" s="39" t="s">
        <v>32</v>
      </c>
      <c r="F5" s="7"/>
      <c r="G5" s="40" t="s">
        <v>33</v>
      </c>
      <c r="H5" s="40"/>
    </row>
    <row r="6" spans="1:8" ht="20" customHeight="1" thickBot="1">
      <c r="A6" s="58"/>
      <c r="B6" s="58"/>
      <c r="C6" s="58"/>
      <c r="D6" s="15"/>
      <c r="E6" s="19"/>
      <c r="F6" s="8"/>
      <c r="G6" s="24"/>
      <c r="H6" s="24"/>
    </row>
    <row r="7" spans="1:8" ht="5" customHeight="1" thickTop="1"/>
    <row r="8" spans="1:8" ht="34" customHeight="1">
      <c r="A8" s="1" t="s">
        <v>0</v>
      </c>
      <c r="B8" s="13" t="s">
        <v>51</v>
      </c>
      <c r="C8" s="36" t="s">
        <v>1</v>
      </c>
      <c r="D8" s="37"/>
      <c r="E8" s="34" t="s">
        <v>2</v>
      </c>
      <c r="F8" s="35"/>
      <c r="G8" s="2" t="s">
        <v>3</v>
      </c>
      <c r="H8" s="41" t="s">
        <v>39</v>
      </c>
    </row>
    <row r="9" spans="1:8">
      <c r="A9" s="3"/>
      <c r="B9" s="42" t="s">
        <v>55</v>
      </c>
      <c r="C9" s="43" t="s">
        <v>54</v>
      </c>
      <c r="D9" s="44"/>
      <c r="E9" s="45" t="s">
        <v>53</v>
      </c>
      <c r="F9" s="46"/>
      <c r="G9" s="16" t="s">
        <v>52</v>
      </c>
      <c r="H9" s="16"/>
    </row>
    <row r="10" spans="1:8" ht="58" customHeight="1">
      <c r="A10" s="57" t="s">
        <v>4</v>
      </c>
      <c r="B10" s="47" t="s">
        <v>30</v>
      </c>
      <c r="C10" s="49" t="s">
        <v>11</v>
      </c>
      <c r="D10" s="50"/>
      <c r="E10" s="49" t="s">
        <v>13</v>
      </c>
      <c r="F10" s="50"/>
      <c r="G10" s="47" t="s">
        <v>12</v>
      </c>
      <c r="H10" s="14"/>
    </row>
    <row r="11" spans="1:8" ht="11" customHeight="1">
      <c r="A11" s="55" t="s">
        <v>57</v>
      </c>
      <c r="B11" s="53"/>
      <c r="C11" s="51"/>
      <c r="D11" s="52"/>
      <c r="E11" s="51"/>
      <c r="F11" s="52"/>
      <c r="G11" s="48"/>
      <c r="H11" s="54">
        <f>SUM(H10*1)</f>
        <v>0</v>
      </c>
    </row>
    <row r="12" spans="1:8" ht="58" customHeight="1">
      <c r="A12" s="57" t="s">
        <v>70</v>
      </c>
      <c r="B12" s="47" t="s">
        <v>40</v>
      </c>
      <c r="C12" s="49" t="s">
        <v>42</v>
      </c>
      <c r="D12" s="50"/>
      <c r="E12" s="49" t="s">
        <v>41</v>
      </c>
      <c r="F12" s="50"/>
      <c r="G12" s="47" t="s">
        <v>43</v>
      </c>
      <c r="H12" s="14"/>
    </row>
    <row r="13" spans="1:8" ht="10" customHeight="1">
      <c r="A13" s="55" t="s">
        <v>58</v>
      </c>
      <c r="B13" s="53"/>
      <c r="C13" s="51"/>
      <c r="D13" s="52"/>
      <c r="E13" s="51"/>
      <c r="F13" s="52"/>
      <c r="G13" s="53"/>
      <c r="H13" s="54">
        <f>SUM(H12*1.3)</f>
        <v>0</v>
      </c>
    </row>
    <row r="14" spans="1:8" ht="71" customHeight="1">
      <c r="A14" s="57" t="s">
        <v>69</v>
      </c>
      <c r="B14" s="47" t="s">
        <v>45</v>
      </c>
      <c r="C14" s="49" t="s">
        <v>47</v>
      </c>
      <c r="D14" s="50"/>
      <c r="E14" s="49" t="s">
        <v>46</v>
      </c>
      <c r="F14" s="50"/>
      <c r="G14" s="47" t="s">
        <v>48</v>
      </c>
      <c r="H14" s="14"/>
    </row>
    <row r="15" spans="1:8" ht="11" customHeight="1">
      <c r="A15" s="55" t="s">
        <v>58</v>
      </c>
      <c r="B15" s="53"/>
      <c r="C15" s="51"/>
      <c r="D15" s="52"/>
      <c r="E15" s="51"/>
      <c r="F15" s="52"/>
      <c r="G15" s="53"/>
      <c r="H15" s="54">
        <f>SUM(H14*1.3)</f>
        <v>0</v>
      </c>
    </row>
    <row r="16" spans="1:8" ht="73" customHeight="1">
      <c r="A16" s="57" t="s">
        <v>44</v>
      </c>
      <c r="B16" s="47" t="s">
        <v>49</v>
      </c>
      <c r="C16" s="49" t="s">
        <v>133</v>
      </c>
      <c r="D16" s="50"/>
      <c r="E16" s="49" t="s">
        <v>50</v>
      </c>
      <c r="F16" s="50"/>
      <c r="G16" s="47" t="s">
        <v>132</v>
      </c>
      <c r="H16" s="14"/>
    </row>
    <row r="17" spans="1:8" ht="11" customHeight="1">
      <c r="A17" s="55" t="s">
        <v>59</v>
      </c>
      <c r="B17" s="53"/>
      <c r="C17" s="51"/>
      <c r="D17" s="52"/>
      <c r="E17" s="51"/>
      <c r="F17" s="52"/>
      <c r="G17" s="53"/>
      <c r="H17" s="54">
        <f>SUM(H16*0.7)</f>
        <v>0</v>
      </c>
    </row>
    <row r="18" spans="1:8" ht="57" customHeight="1">
      <c r="A18" s="57" t="s">
        <v>5</v>
      </c>
      <c r="B18" s="47" t="s">
        <v>61</v>
      </c>
      <c r="C18" s="49" t="s">
        <v>62</v>
      </c>
      <c r="D18" s="50"/>
      <c r="E18" s="49" t="s">
        <v>63</v>
      </c>
      <c r="F18" s="50"/>
      <c r="G18" s="47" t="s">
        <v>64</v>
      </c>
      <c r="H18" s="14"/>
    </row>
    <row r="19" spans="1:8" ht="11" customHeight="1">
      <c r="A19" s="55" t="s">
        <v>60</v>
      </c>
      <c r="B19" s="53"/>
      <c r="C19" s="51"/>
      <c r="D19" s="52"/>
      <c r="E19" s="51"/>
      <c r="F19" s="52"/>
      <c r="G19" s="53"/>
      <c r="H19" s="54">
        <f>SUM(H18*0.7)</f>
        <v>0</v>
      </c>
    </row>
    <row r="20" spans="1:8" ht="43" customHeight="1">
      <c r="A20" s="57" t="s">
        <v>6</v>
      </c>
      <c r="B20" s="47" t="s">
        <v>36</v>
      </c>
      <c r="C20" s="49" t="s">
        <v>27</v>
      </c>
      <c r="D20" s="50"/>
      <c r="E20" s="49" t="s">
        <v>29</v>
      </c>
      <c r="F20" s="50"/>
      <c r="G20" s="47" t="s">
        <v>28</v>
      </c>
      <c r="H20" s="14"/>
    </row>
    <row r="21" spans="1:8" ht="11" customHeight="1">
      <c r="A21" s="55" t="s">
        <v>57</v>
      </c>
      <c r="B21" s="53"/>
      <c r="C21" s="51"/>
      <c r="D21" s="52"/>
      <c r="E21" s="51"/>
      <c r="F21" s="52"/>
      <c r="G21" s="53"/>
      <c r="H21" s="54">
        <f>SUM(H20*1)</f>
        <v>0</v>
      </c>
    </row>
    <row r="22" spans="1:8" ht="59" customHeight="1">
      <c r="A22" s="57" t="s">
        <v>7</v>
      </c>
      <c r="B22" s="47" t="s">
        <v>14</v>
      </c>
      <c r="C22" s="49" t="s">
        <v>15</v>
      </c>
      <c r="D22" s="50"/>
      <c r="E22" s="49" t="s">
        <v>17</v>
      </c>
      <c r="F22" s="50"/>
      <c r="G22" s="47" t="s">
        <v>34</v>
      </c>
      <c r="H22" s="14"/>
    </row>
    <row r="23" spans="1:8" ht="11" customHeight="1">
      <c r="A23" s="55" t="s">
        <v>66</v>
      </c>
      <c r="B23" s="53"/>
      <c r="C23" s="51"/>
      <c r="D23" s="52"/>
      <c r="E23" s="51"/>
      <c r="F23" s="52"/>
      <c r="G23" s="53"/>
      <c r="H23" s="54">
        <f>SUM(H22*1.2)</f>
        <v>0</v>
      </c>
    </row>
    <row r="24" spans="1:8" ht="57" customHeight="1">
      <c r="A24" s="57" t="s">
        <v>8</v>
      </c>
      <c r="B24" s="47" t="s">
        <v>21</v>
      </c>
      <c r="C24" s="49" t="s">
        <v>18</v>
      </c>
      <c r="D24" s="50"/>
      <c r="E24" s="49" t="s">
        <v>19</v>
      </c>
      <c r="F24" s="50"/>
      <c r="G24" s="47" t="s">
        <v>20</v>
      </c>
      <c r="H24" s="14"/>
    </row>
    <row r="25" spans="1:8" ht="11" customHeight="1">
      <c r="A25" s="55" t="s">
        <v>65</v>
      </c>
      <c r="B25" s="53"/>
      <c r="C25" s="51"/>
      <c r="D25" s="52"/>
      <c r="E25" s="51"/>
      <c r="F25" s="52"/>
      <c r="G25" s="53"/>
      <c r="H25" s="54">
        <f>SUM(H24*0.8)</f>
        <v>0</v>
      </c>
    </row>
    <row r="26" spans="1:8" ht="73" customHeight="1">
      <c r="A26" s="57" t="s">
        <v>73</v>
      </c>
      <c r="B26" s="47" t="s">
        <v>22</v>
      </c>
      <c r="C26" s="49" t="s">
        <v>37</v>
      </c>
      <c r="D26" s="50"/>
      <c r="E26" s="49" t="s">
        <v>23</v>
      </c>
      <c r="F26" s="50"/>
      <c r="G26" s="47" t="s">
        <v>24</v>
      </c>
      <c r="H26" s="14"/>
    </row>
    <row r="27" spans="1:8" ht="11" customHeight="1">
      <c r="A27" s="55" t="s">
        <v>67</v>
      </c>
      <c r="B27" s="53"/>
      <c r="C27" s="51"/>
      <c r="D27" s="52"/>
      <c r="E27" s="51"/>
      <c r="F27" s="52"/>
      <c r="G27" s="53"/>
      <c r="H27" s="54">
        <f>SUM(H26*1.3)</f>
        <v>0</v>
      </c>
    </row>
    <row r="28" spans="1:8" ht="30" customHeight="1">
      <c r="A28" s="57" t="s">
        <v>72</v>
      </c>
      <c r="B28" s="47" t="s">
        <v>71</v>
      </c>
      <c r="C28" s="49" t="s">
        <v>16</v>
      </c>
      <c r="D28" s="50"/>
      <c r="E28" s="49" t="s">
        <v>25</v>
      </c>
      <c r="F28" s="50"/>
      <c r="G28" s="47" t="s">
        <v>26</v>
      </c>
      <c r="H28" s="14"/>
    </row>
    <row r="29" spans="1:8" ht="10" customHeight="1">
      <c r="A29" s="55" t="s">
        <v>60</v>
      </c>
      <c r="B29" s="53"/>
      <c r="C29" s="51"/>
      <c r="D29" s="52"/>
      <c r="E29" s="51"/>
      <c r="F29" s="52"/>
      <c r="G29" s="53"/>
      <c r="H29" s="54">
        <f>SUM(H28*0.7)</f>
        <v>0</v>
      </c>
    </row>
    <row r="30" spans="1:8" ht="17" thickBot="1">
      <c r="A30" s="4" t="s">
        <v>35</v>
      </c>
      <c r="B30" s="4"/>
      <c r="C30" s="4"/>
      <c r="D30" s="4"/>
      <c r="E30" s="22" t="s">
        <v>9</v>
      </c>
      <c r="F30" s="22"/>
      <c r="G30" s="22"/>
      <c r="H30" s="21">
        <f>SUM(H29,H27,H25,H23,H21,H19,H17,H15,H13,H11)</f>
        <v>0</v>
      </c>
    </row>
    <row r="31" spans="1:8" ht="17" thickTop="1">
      <c r="A31" s="25"/>
      <c r="B31" s="26"/>
      <c r="C31" s="26"/>
      <c r="D31" s="26"/>
      <c r="E31" s="27"/>
      <c r="F31" s="12"/>
      <c r="G31" s="4"/>
      <c r="H31" s="9" t="s">
        <v>56</v>
      </c>
    </row>
    <row r="32" spans="1:8" ht="24" thickBot="1">
      <c r="A32" s="28"/>
      <c r="B32" s="29"/>
      <c r="C32" s="29"/>
      <c r="D32" s="29"/>
      <c r="E32" s="30"/>
      <c r="F32" s="12"/>
      <c r="G32" s="10" t="s">
        <v>10</v>
      </c>
      <c r="H32" s="11">
        <f>SUM(H30*1)</f>
        <v>0</v>
      </c>
    </row>
    <row r="33" spans="1:8" ht="17" thickTop="1">
      <c r="A33" s="28"/>
      <c r="B33" s="29"/>
      <c r="C33" s="29"/>
      <c r="D33" s="29"/>
      <c r="E33" s="30"/>
      <c r="F33" s="12"/>
      <c r="G33" s="4"/>
      <c r="H33" s="4"/>
    </row>
    <row r="34" spans="1:8">
      <c r="A34" s="31"/>
      <c r="B34" s="32"/>
      <c r="C34" s="32"/>
      <c r="D34" s="32"/>
      <c r="E34" s="33"/>
      <c r="F34" s="12"/>
      <c r="G34" s="4"/>
      <c r="H34" s="4"/>
    </row>
    <row r="36" spans="1:8" ht="24">
      <c r="H36" s="17">
        <v>1</v>
      </c>
    </row>
    <row r="37" spans="1:8" ht="24">
      <c r="H37" s="17">
        <v>2</v>
      </c>
    </row>
    <row r="38" spans="1:8" ht="24">
      <c r="H38" s="17">
        <v>3</v>
      </c>
    </row>
    <row r="39" spans="1:8" ht="24">
      <c r="H39" s="17">
        <v>4</v>
      </c>
    </row>
    <row r="40" spans="1:8" ht="24">
      <c r="H40" s="17">
        <v>5</v>
      </c>
    </row>
    <row r="41" spans="1:8" ht="24">
      <c r="H41" s="17">
        <v>6</v>
      </c>
    </row>
    <row r="42" spans="1:8" ht="24">
      <c r="H42" s="17">
        <v>7</v>
      </c>
    </row>
    <row r="43" spans="1:8" ht="24">
      <c r="H43" s="17">
        <v>8</v>
      </c>
    </row>
    <row r="44" spans="1:8" ht="24">
      <c r="H44" s="17">
        <v>9</v>
      </c>
    </row>
    <row r="45" spans="1:8" ht="24">
      <c r="H45" s="17">
        <v>10</v>
      </c>
    </row>
  </sheetData>
  <sheetProtection sheet="1" objects="1" scenarios="1" selectLockedCells="1"/>
  <mergeCells count="52">
    <mergeCell ref="B26:B27"/>
    <mergeCell ref="C26:D27"/>
    <mergeCell ref="E26:F27"/>
    <mergeCell ref="G26:G27"/>
    <mergeCell ref="B28:B29"/>
    <mergeCell ref="C28:D29"/>
    <mergeCell ref="E28:F29"/>
    <mergeCell ref="G28:G29"/>
    <mergeCell ref="C22:D23"/>
    <mergeCell ref="E22:F23"/>
    <mergeCell ref="G22:G23"/>
    <mergeCell ref="B24:B25"/>
    <mergeCell ref="C24:D25"/>
    <mergeCell ref="E24:F25"/>
    <mergeCell ref="G24:G25"/>
    <mergeCell ref="G18:G19"/>
    <mergeCell ref="B20:B21"/>
    <mergeCell ref="C20:D21"/>
    <mergeCell ref="E20:F21"/>
    <mergeCell ref="G20:G21"/>
    <mergeCell ref="B10:B11"/>
    <mergeCell ref="B12:B13"/>
    <mergeCell ref="C12:D13"/>
    <mergeCell ref="E12:F13"/>
    <mergeCell ref="B14:B15"/>
    <mergeCell ref="C14:D15"/>
    <mergeCell ref="E14:F15"/>
    <mergeCell ref="B16:B17"/>
    <mergeCell ref="C16:D17"/>
    <mergeCell ref="E16:F17"/>
    <mergeCell ref="C18:D19"/>
    <mergeCell ref="B18:B19"/>
    <mergeCell ref="E18:F19"/>
    <mergeCell ref="B22:B23"/>
    <mergeCell ref="A31:E34"/>
    <mergeCell ref="E8:F8"/>
    <mergeCell ref="E9:F9"/>
    <mergeCell ref="C8:D8"/>
    <mergeCell ref="C9:D9"/>
    <mergeCell ref="A1:H1"/>
    <mergeCell ref="A3:B3"/>
    <mergeCell ref="C3:H3"/>
    <mergeCell ref="G6:H6"/>
    <mergeCell ref="G5:H5"/>
    <mergeCell ref="A6:C6"/>
    <mergeCell ref="E30:G30"/>
    <mergeCell ref="G10:G11"/>
    <mergeCell ref="E10:F11"/>
    <mergeCell ref="C10:D11"/>
    <mergeCell ref="G12:G13"/>
    <mergeCell ref="G14:G15"/>
    <mergeCell ref="G16:G17"/>
  </mergeCells>
  <dataValidations count="1">
    <dataValidation type="list" allowBlank="1" showInputMessage="1" showErrorMessage="1" promptTitle="Input Requirement" prompt="Input 1 to 10" sqref="H14 H12 H10 H16 H18 H20 H28 H22 H24 H26" xr:uid="{2662FE45-2408-9247-ABA2-F799E90937BC}">
      <formula1>$H$36:$H$45</formula1>
    </dataValidation>
  </dataValidations>
  <printOptions horizontalCentered="1" verticalCentered="1"/>
  <pageMargins left="0.25" right="0.25" top="0.2" bottom="0.4" header="0.05" footer="0.3"/>
  <pageSetup scale="87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F13A0-DEDF-0B4E-8880-74B7C4722A79}">
  <sheetPr>
    <pageSetUpPr fitToPage="1"/>
  </sheetPr>
  <dimension ref="A1:H46"/>
  <sheetViews>
    <sheetView view="pageLayout" topLeftCell="A23" zoomScale="150" zoomScaleNormal="100" zoomScalePageLayoutView="150" workbookViewId="0">
      <selection activeCell="A31" sqref="A31:E34"/>
    </sheetView>
  </sheetViews>
  <sheetFormatPr baseColWidth="10" defaultRowHeight="16"/>
  <cols>
    <col min="1" max="1" width="15.6640625" customWidth="1"/>
    <col min="2" max="2" width="19.1640625" customWidth="1"/>
    <col min="3" max="3" width="18.33203125" customWidth="1"/>
    <col min="4" max="4" width="0.83203125" customWidth="1"/>
    <col min="5" max="5" width="18.33203125" customWidth="1"/>
    <col min="6" max="6" width="0.83203125" customWidth="1"/>
    <col min="7" max="7" width="19.1640625" customWidth="1"/>
    <col min="8" max="8" width="8" bestFit="1" customWidth="1"/>
  </cols>
  <sheetData>
    <row r="1" spans="1:8" ht="21">
      <c r="A1" s="23" t="s">
        <v>74</v>
      </c>
      <c r="B1" s="23"/>
      <c r="C1" s="23"/>
      <c r="D1" s="23"/>
      <c r="E1" s="23"/>
      <c r="F1" s="23"/>
      <c r="G1" s="23"/>
      <c r="H1" s="23"/>
    </row>
    <row r="2" spans="1:8" ht="5" customHeight="1">
      <c r="A2" s="20"/>
      <c r="B2" s="20"/>
      <c r="C2" s="20"/>
      <c r="D2" s="20"/>
      <c r="E2" s="20"/>
      <c r="F2" s="20"/>
      <c r="G2" s="20"/>
      <c r="H2" s="20"/>
    </row>
    <row r="3" spans="1:8" ht="17" thickBot="1">
      <c r="A3" s="56" t="s">
        <v>68</v>
      </c>
      <c r="B3" s="56"/>
      <c r="C3" s="59"/>
      <c r="D3" s="59"/>
      <c r="E3" s="59"/>
      <c r="F3" s="59"/>
      <c r="G3" s="59"/>
      <c r="H3" s="59"/>
    </row>
    <row r="4" spans="1:8" ht="5" customHeight="1" thickTop="1">
      <c r="A4" s="20"/>
      <c r="B4" s="20"/>
      <c r="C4" s="20"/>
      <c r="D4" s="20"/>
      <c r="E4" s="20"/>
      <c r="F4" s="20"/>
      <c r="G4" s="20"/>
      <c r="H4" s="20"/>
    </row>
    <row r="5" spans="1:8" ht="21" customHeight="1">
      <c r="A5" s="38" t="s">
        <v>31</v>
      </c>
      <c r="B5" s="6"/>
      <c r="C5" s="18"/>
      <c r="D5" s="18"/>
      <c r="E5" s="39" t="s">
        <v>32</v>
      </c>
      <c r="F5" s="18"/>
      <c r="G5" s="40" t="s">
        <v>33</v>
      </c>
      <c r="H5" s="40"/>
    </row>
    <row r="6" spans="1:8" ht="20" customHeight="1" thickBot="1">
      <c r="A6" s="58"/>
      <c r="B6" s="58"/>
      <c r="C6" s="58"/>
      <c r="D6" s="15"/>
      <c r="E6" s="19"/>
      <c r="F6" s="8"/>
      <c r="G6" s="24"/>
      <c r="H6" s="24"/>
    </row>
    <row r="7" spans="1:8" ht="5" customHeight="1" thickTop="1"/>
    <row r="8" spans="1:8" ht="34" customHeight="1">
      <c r="A8" s="1" t="s">
        <v>0</v>
      </c>
      <c r="B8" s="13" t="s">
        <v>51</v>
      </c>
      <c r="C8" s="36" t="s">
        <v>1</v>
      </c>
      <c r="D8" s="37"/>
      <c r="E8" s="34" t="s">
        <v>2</v>
      </c>
      <c r="F8" s="35"/>
      <c r="G8" s="2" t="s">
        <v>3</v>
      </c>
      <c r="H8" s="41" t="s">
        <v>39</v>
      </c>
    </row>
    <row r="9" spans="1:8">
      <c r="A9" s="3"/>
      <c r="B9" s="42" t="s">
        <v>93</v>
      </c>
      <c r="C9" s="43" t="s">
        <v>54</v>
      </c>
      <c r="D9" s="44"/>
      <c r="E9" s="45" t="s">
        <v>53</v>
      </c>
      <c r="F9" s="46"/>
      <c r="G9" s="16" t="s">
        <v>52</v>
      </c>
      <c r="H9" s="16"/>
    </row>
    <row r="10" spans="1:8" ht="62" customHeight="1">
      <c r="A10" s="57" t="s">
        <v>75</v>
      </c>
      <c r="B10" s="47" t="s">
        <v>92</v>
      </c>
      <c r="C10" s="49" t="s">
        <v>91</v>
      </c>
      <c r="D10" s="50"/>
      <c r="E10" s="49" t="s">
        <v>90</v>
      </c>
      <c r="F10" s="50"/>
      <c r="G10" s="47" t="s">
        <v>94</v>
      </c>
      <c r="H10" s="14"/>
    </row>
    <row r="11" spans="1:8" ht="11" customHeight="1">
      <c r="A11" s="55" t="s">
        <v>57</v>
      </c>
      <c r="B11" s="53"/>
      <c r="C11" s="51"/>
      <c r="D11" s="52"/>
      <c r="E11" s="51"/>
      <c r="F11" s="52"/>
      <c r="G11" s="48"/>
      <c r="H11" s="54">
        <f>SUM(H10*1)</f>
        <v>0</v>
      </c>
    </row>
    <row r="12" spans="1:8" ht="58" customHeight="1">
      <c r="A12" s="57" t="s">
        <v>76</v>
      </c>
      <c r="B12" s="47" t="s">
        <v>98</v>
      </c>
      <c r="C12" s="49" t="s">
        <v>95</v>
      </c>
      <c r="D12" s="50"/>
      <c r="E12" s="49" t="s">
        <v>97</v>
      </c>
      <c r="F12" s="50"/>
      <c r="G12" s="47" t="s">
        <v>96</v>
      </c>
      <c r="H12" s="14"/>
    </row>
    <row r="13" spans="1:8" ht="10" customHeight="1">
      <c r="A13" s="55" t="s">
        <v>99</v>
      </c>
      <c r="B13" s="53"/>
      <c r="C13" s="51"/>
      <c r="D13" s="52"/>
      <c r="E13" s="51"/>
      <c r="F13" s="52"/>
      <c r="G13" s="53"/>
      <c r="H13" s="54">
        <f>SUM(H12*0.8)</f>
        <v>0</v>
      </c>
    </row>
    <row r="14" spans="1:8" ht="46" customHeight="1">
      <c r="A14" s="57" t="s">
        <v>77</v>
      </c>
      <c r="B14" s="47" t="s">
        <v>103</v>
      </c>
      <c r="C14" s="49" t="s">
        <v>104</v>
      </c>
      <c r="D14" s="50"/>
      <c r="E14" s="49" t="s">
        <v>102</v>
      </c>
      <c r="F14" s="50"/>
      <c r="G14" s="47" t="s">
        <v>101</v>
      </c>
      <c r="H14" s="14"/>
    </row>
    <row r="15" spans="1:8" ht="11" customHeight="1">
      <c r="A15" s="55" t="s">
        <v>78</v>
      </c>
      <c r="B15" s="53"/>
      <c r="C15" s="51"/>
      <c r="D15" s="52"/>
      <c r="E15" s="51"/>
      <c r="F15" s="52"/>
      <c r="G15" s="53"/>
      <c r="H15" s="54">
        <f>SUM(H14*0.5)</f>
        <v>0</v>
      </c>
    </row>
    <row r="16" spans="1:8" ht="74" customHeight="1">
      <c r="A16" s="57" t="s">
        <v>83</v>
      </c>
      <c r="B16" s="47" t="s">
        <v>108</v>
      </c>
      <c r="C16" s="49" t="s">
        <v>107</v>
      </c>
      <c r="D16" s="50"/>
      <c r="E16" s="49" t="s">
        <v>106</v>
      </c>
      <c r="F16" s="50"/>
      <c r="G16" s="47" t="s">
        <v>105</v>
      </c>
      <c r="H16" s="14"/>
    </row>
    <row r="17" spans="1:8" ht="11" customHeight="1">
      <c r="A17" s="55" t="s">
        <v>100</v>
      </c>
      <c r="B17" s="53"/>
      <c r="C17" s="51"/>
      <c r="D17" s="52"/>
      <c r="E17" s="51"/>
      <c r="F17" s="52"/>
      <c r="G17" s="53"/>
      <c r="H17" s="54">
        <f>SUM(H16*1.2)</f>
        <v>0</v>
      </c>
    </row>
    <row r="18" spans="1:8" ht="74" customHeight="1">
      <c r="A18" s="57" t="s">
        <v>79</v>
      </c>
      <c r="B18" s="47" t="s">
        <v>112</v>
      </c>
      <c r="C18" s="49" t="s">
        <v>111</v>
      </c>
      <c r="D18" s="50"/>
      <c r="E18" s="49" t="s">
        <v>109</v>
      </c>
      <c r="F18" s="50"/>
      <c r="G18" s="47" t="s">
        <v>110</v>
      </c>
      <c r="H18" s="14"/>
    </row>
    <row r="19" spans="1:8" ht="11" customHeight="1">
      <c r="A19" s="55" t="s">
        <v>80</v>
      </c>
      <c r="B19" s="53"/>
      <c r="C19" s="51"/>
      <c r="D19" s="52"/>
      <c r="E19" s="51"/>
      <c r="F19" s="52"/>
      <c r="G19" s="53"/>
      <c r="H19" s="54">
        <f>SUM(H18*1.5)</f>
        <v>0</v>
      </c>
    </row>
    <row r="20" spans="1:8" ht="87" customHeight="1">
      <c r="A20" s="57" t="s">
        <v>81</v>
      </c>
      <c r="B20" s="47" t="s">
        <v>115</v>
      </c>
      <c r="C20" s="49" t="s">
        <v>116</v>
      </c>
      <c r="D20" s="50"/>
      <c r="E20" s="49" t="s">
        <v>114</v>
      </c>
      <c r="F20" s="50"/>
      <c r="G20" s="47" t="s">
        <v>113</v>
      </c>
      <c r="H20" s="14"/>
    </row>
    <row r="21" spans="1:8" ht="11" customHeight="1">
      <c r="A21" s="55" t="s">
        <v>80</v>
      </c>
      <c r="B21" s="53"/>
      <c r="C21" s="51"/>
      <c r="D21" s="52"/>
      <c r="E21" s="51"/>
      <c r="F21" s="52"/>
      <c r="G21" s="53"/>
      <c r="H21" s="54">
        <f>SUM(H20*1.5)</f>
        <v>0</v>
      </c>
    </row>
    <row r="22" spans="1:8" ht="101" customHeight="1">
      <c r="A22" s="57" t="s">
        <v>84</v>
      </c>
      <c r="B22" s="47" t="s">
        <v>119</v>
      </c>
      <c r="C22" s="49" t="s">
        <v>120</v>
      </c>
      <c r="D22" s="50"/>
      <c r="E22" s="49" t="s">
        <v>118</v>
      </c>
      <c r="F22" s="50"/>
      <c r="G22" s="47" t="s">
        <v>117</v>
      </c>
      <c r="H22" s="14"/>
    </row>
    <row r="23" spans="1:8" ht="11" customHeight="1">
      <c r="A23" s="55" t="s">
        <v>57</v>
      </c>
      <c r="B23" s="53"/>
      <c r="C23" s="51"/>
      <c r="D23" s="52"/>
      <c r="E23" s="51"/>
      <c r="F23" s="52"/>
      <c r="G23" s="53"/>
      <c r="H23" s="54">
        <f>SUM(H22*1)</f>
        <v>0</v>
      </c>
    </row>
    <row r="24" spans="1:8" ht="64" customHeight="1">
      <c r="A24" s="57" t="s">
        <v>82</v>
      </c>
      <c r="B24" s="47" t="s">
        <v>124</v>
      </c>
      <c r="C24" s="49" t="s">
        <v>123</v>
      </c>
      <c r="D24" s="50"/>
      <c r="E24" s="49" t="s">
        <v>122</v>
      </c>
      <c r="F24" s="50"/>
      <c r="G24" s="47" t="s">
        <v>121</v>
      </c>
      <c r="H24" s="14"/>
    </row>
    <row r="25" spans="1:8" ht="11" customHeight="1">
      <c r="A25" s="55" t="s">
        <v>57</v>
      </c>
      <c r="B25" s="53"/>
      <c r="C25" s="51"/>
      <c r="D25" s="52"/>
      <c r="E25" s="51"/>
      <c r="F25" s="52"/>
      <c r="G25" s="53"/>
      <c r="H25" s="54">
        <f>SUM(H24*1)</f>
        <v>0</v>
      </c>
    </row>
    <row r="26" spans="1:8" ht="73" customHeight="1">
      <c r="A26" s="57" t="s">
        <v>85</v>
      </c>
      <c r="B26" s="47" t="s">
        <v>127</v>
      </c>
      <c r="C26" s="49" t="s">
        <v>126</v>
      </c>
      <c r="D26" s="50"/>
      <c r="E26" s="49" t="s">
        <v>126</v>
      </c>
      <c r="F26" s="50"/>
      <c r="G26" s="47" t="s">
        <v>125</v>
      </c>
      <c r="H26" s="14"/>
    </row>
    <row r="27" spans="1:8" ht="11" customHeight="1">
      <c r="A27" s="55" t="s">
        <v>86</v>
      </c>
      <c r="B27" s="53"/>
      <c r="C27" s="51"/>
      <c r="D27" s="52"/>
      <c r="E27" s="51"/>
      <c r="F27" s="52"/>
      <c r="G27" s="53"/>
      <c r="H27" s="54">
        <f>SUM(H26*0.5)</f>
        <v>0</v>
      </c>
    </row>
    <row r="28" spans="1:8" ht="101" customHeight="1">
      <c r="A28" s="57" t="s">
        <v>87</v>
      </c>
      <c r="B28" s="47" t="s">
        <v>131</v>
      </c>
      <c r="C28" s="49" t="s">
        <v>130</v>
      </c>
      <c r="D28" s="50"/>
      <c r="E28" s="49" t="s">
        <v>129</v>
      </c>
      <c r="F28" s="50"/>
      <c r="G28" s="47" t="s">
        <v>128</v>
      </c>
      <c r="H28" s="14"/>
    </row>
    <row r="29" spans="1:8" ht="10" customHeight="1">
      <c r="A29" s="55" t="s">
        <v>57</v>
      </c>
      <c r="B29" s="53"/>
      <c r="C29" s="51"/>
      <c r="D29" s="52"/>
      <c r="E29" s="51"/>
      <c r="F29" s="52"/>
      <c r="G29" s="53"/>
      <c r="H29" s="54">
        <f>SUM(H28*1)</f>
        <v>0</v>
      </c>
    </row>
    <row r="30" spans="1:8" ht="24" customHeight="1" thickBot="1">
      <c r="A30" s="4" t="s">
        <v>35</v>
      </c>
      <c r="B30" s="60" t="s">
        <v>88</v>
      </c>
      <c r="C30" s="61"/>
      <c r="D30" s="4"/>
      <c r="E30" s="22" t="s">
        <v>9</v>
      </c>
      <c r="F30" s="22"/>
      <c r="G30" s="22"/>
      <c r="H30" s="21">
        <f>SUM(H29,H27,H25,H23,H21,H19,H17,H15,H13,H11)</f>
        <v>0</v>
      </c>
    </row>
    <row r="31" spans="1:8" ht="17" thickTop="1">
      <c r="A31" s="25"/>
      <c r="B31" s="26"/>
      <c r="C31" s="26"/>
      <c r="D31" s="26"/>
      <c r="E31" s="27"/>
      <c r="F31" s="12"/>
      <c r="G31" s="4"/>
      <c r="H31" s="9" t="s">
        <v>56</v>
      </c>
    </row>
    <row r="32" spans="1:8" ht="18" thickBot="1">
      <c r="A32" s="28"/>
      <c r="B32" s="29"/>
      <c r="C32" s="29"/>
      <c r="D32" s="29"/>
      <c r="E32" s="30"/>
      <c r="F32" s="12"/>
      <c r="G32" s="62" t="s">
        <v>89</v>
      </c>
      <c r="H32" s="63"/>
    </row>
    <row r="33" spans="1:8" ht="25" thickTop="1" thickBot="1">
      <c r="A33" s="28"/>
      <c r="B33" s="29"/>
      <c r="C33" s="29"/>
      <c r="D33" s="29"/>
      <c r="E33" s="30"/>
      <c r="F33" s="12"/>
      <c r="G33" s="62" t="s">
        <v>10</v>
      </c>
      <c r="H33" s="11">
        <f>SUM(H30-H32)</f>
        <v>0</v>
      </c>
    </row>
    <row r="34" spans="1:8" ht="17" thickTop="1">
      <c r="A34" s="31"/>
      <c r="B34" s="32"/>
      <c r="C34" s="32"/>
      <c r="D34" s="32"/>
      <c r="E34" s="33"/>
      <c r="F34" s="12"/>
      <c r="G34" s="4"/>
      <c r="H34" s="4"/>
    </row>
    <row r="36" spans="1:8" ht="24">
      <c r="H36" s="17">
        <v>0</v>
      </c>
    </row>
    <row r="37" spans="1:8" ht="24">
      <c r="H37" s="17">
        <v>1</v>
      </c>
    </row>
    <row r="38" spans="1:8" ht="24">
      <c r="H38" s="17">
        <v>2</v>
      </c>
    </row>
    <row r="39" spans="1:8" ht="24">
      <c r="H39" s="17">
        <v>3</v>
      </c>
    </row>
    <row r="40" spans="1:8" ht="24">
      <c r="H40" s="17">
        <v>4</v>
      </c>
    </row>
    <row r="41" spans="1:8" ht="24">
      <c r="H41" s="17">
        <v>5</v>
      </c>
    </row>
    <row r="42" spans="1:8" ht="24">
      <c r="H42" s="17">
        <v>6</v>
      </c>
    </row>
    <row r="43" spans="1:8" ht="24">
      <c r="H43" s="17">
        <v>7</v>
      </c>
    </row>
    <row r="44" spans="1:8" ht="24">
      <c r="H44" s="17">
        <v>8</v>
      </c>
    </row>
    <row r="45" spans="1:8" ht="24">
      <c r="H45" s="17">
        <v>9</v>
      </c>
    </row>
    <row r="46" spans="1:8" ht="24">
      <c r="H46" s="17">
        <v>10</v>
      </c>
    </row>
  </sheetData>
  <sheetProtection sheet="1" objects="1" scenarios="1" selectLockedCells="1"/>
  <mergeCells count="53">
    <mergeCell ref="B28:B29"/>
    <mergeCell ref="C28:D29"/>
    <mergeCell ref="E28:F29"/>
    <mergeCell ref="G28:G29"/>
    <mergeCell ref="E30:G30"/>
    <mergeCell ref="A31:E34"/>
    <mergeCell ref="B30:C30"/>
    <mergeCell ref="B24:B25"/>
    <mergeCell ref="C24:D25"/>
    <mergeCell ref="E24:F25"/>
    <mergeCell ref="G24:G25"/>
    <mergeCell ref="B26:B27"/>
    <mergeCell ref="C26:D27"/>
    <mergeCell ref="E26:F27"/>
    <mergeCell ref="G26:G27"/>
    <mergeCell ref="B20:B21"/>
    <mergeCell ref="C20:D21"/>
    <mergeCell ref="E20:F21"/>
    <mergeCell ref="G20:G21"/>
    <mergeCell ref="B22:B23"/>
    <mergeCell ref="C22:D23"/>
    <mergeCell ref="E22:F23"/>
    <mergeCell ref="G22:G23"/>
    <mergeCell ref="B16:B17"/>
    <mergeCell ref="C16:D17"/>
    <mergeCell ref="E16:F17"/>
    <mergeCell ref="G16:G17"/>
    <mergeCell ref="B18:B19"/>
    <mergeCell ref="C18:D19"/>
    <mergeCell ref="E18:F19"/>
    <mergeCell ref="G18:G19"/>
    <mergeCell ref="G10:G11"/>
    <mergeCell ref="B12:B13"/>
    <mergeCell ref="C12:D13"/>
    <mergeCell ref="E12:F13"/>
    <mergeCell ref="G12:G13"/>
    <mergeCell ref="B14:B15"/>
    <mergeCell ref="C14:D15"/>
    <mergeCell ref="E14:F15"/>
    <mergeCell ref="G14:G15"/>
    <mergeCell ref="C8:D8"/>
    <mergeCell ref="E8:F8"/>
    <mergeCell ref="C9:D9"/>
    <mergeCell ref="E9:F9"/>
    <mergeCell ref="B10:B11"/>
    <mergeCell ref="C10:D11"/>
    <mergeCell ref="E10:F11"/>
    <mergeCell ref="A1:H1"/>
    <mergeCell ref="A3:B3"/>
    <mergeCell ref="C3:H3"/>
    <mergeCell ref="G5:H5"/>
    <mergeCell ref="A6:C6"/>
    <mergeCell ref="G6:H6"/>
  </mergeCells>
  <dataValidations count="1">
    <dataValidation type="list" allowBlank="1" showInputMessage="1" showErrorMessage="1" promptTitle="Input Requirement" prompt="Input 1 to 10" sqref="H10 H12 H14 H16 H18 H20 H22 H24 H26 H28" xr:uid="{B1CBA206-EC70-064D-9F49-75C1CEF0B2F5}">
      <formula1>$H$36:$H$46</formula1>
    </dataValidation>
  </dataValidations>
  <printOptions horizontalCentered="1" verticalCentered="1"/>
  <pageMargins left="0.25" right="0.25" top="0.2" bottom="0.4" header="0.05" footer="0.3"/>
  <pageSetup scale="5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Video Rubric</vt:lpstr>
      <vt:lpstr>Portfolio Rubric</vt:lpstr>
      <vt:lpstr>'Portfolio Rubric'!Print_Area</vt:lpstr>
      <vt:lpstr>'Video Rubric'!Print_Area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2019-03-21T00:20:19Z</cp:lastPrinted>
  <dcterms:created xsi:type="dcterms:W3CDTF">2019-03-20T03:16:31Z</dcterms:created>
  <dcterms:modified xsi:type="dcterms:W3CDTF">2019-04-19T23:10:53Z</dcterms:modified>
</cp:coreProperties>
</file>